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Ranking Libre" sheetId="1" r:id="rId1"/>
  </sheets>
  <definedNames/>
  <calcPr fullCalcOnLoad="1"/>
</workbook>
</file>

<file path=xl/sharedStrings.xml><?xml version="1.0" encoding="utf-8"?>
<sst xmlns="http://schemas.openxmlformats.org/spreadsheetml/2006/main" count="131" uniqueCount="90">
  <si>
    <t>CARAMBOLE  L.B.I.F</t>
  </si>
  <si>
    <t>Ranking  LIBRE FEMININES</t>
  </si>
  <si>
    <r>
      <t xml:space="preserve">  </t>
    </r>
    <r>
      <rPr>
        <b/>
        <i/>
        <sz val="16"/>
        <color indexed="10"/>
        <rFont val="Arial"/>
        <family val="2"/>
      </rPr>
      <t xml:space="preserve">Saison 2023 / 2024                         </t>
    </r>
  </si>
  <si>
    <t>niveau</t>
  </si>
  <si>
    <t>&lt;1,6</t>
  </si>
  <si>
    <t>SUR 2,8M</t>
  </si>
  <si>
    <t>JOUEUSES</t>
  </si>
  <si>
    <t>Points     Tournois</t>
  </si>
  <si>
    <t xml:space="preserve"> </t>
  </si>
  <si>
    <t xml:space="preserve">Finalistes </t>
  </si>
  <si>
    <t>Finalistes Ch. De Fr.</t>
  </si>
  <si>
    <t>J1</t>
  </si>
  <si>
    <t>J2</t>
  </si>
  <si>
    <t>J3</t>
  </si>
  <si>
    <t>Total</t>
  </si>
  <si>
    <t>Moy. 3,10</t>
  </si>
  <si>
    <t>Moy. 2,80</t>
  </si>
  <si>
    <t>la FERTE</t>
  </si>
  <si>
    <t>sous jouarre</t>
  </si>
  <si>
    <t>ARGENTEUIL</t>
  </si>
  <si>
    <t>J3   LIVRY</t>
  </si>
  <si>
    <t>Moy. Gen</t>
  </si>
  <si>
    <t>Clt</t>
  </si>
  <si>
    <t>Cl.t debut saison</t>
  </si>
  <si>
    <t>Catégorie</t>
  </si>
  <si>
    <t>n° licence</t>
  </si>
  <si>
    <t>Nom</t>
  </si>
  <si>
    <t>Prénom</t>
  </si>
  <si>
    <t>Club</t>
  </si>
  <si>
    <t>la ferté sous jouarre</t>
  </si>
  <si>
    <t>LIVRY</t>
  </si>
  <si>
    <t>Gen.(arr)</t>
  </si>
  <si>
    <t>Moy.</t>
  </si>
  <si>
    <t>Pts</t>
  </si>
  <si>
    <t>Rep</t>
  </si>
  <si>
    <t>Tournois</t>
  </si>
  <si>
    <t>Finale</t>
  </si>
  <si>
    <t>LBIF</t>
  </si>
  <si>
    <t>R4</t>
  </si>
  <si>
    <t>165469H</t>
  </si>
  <si>
    <t>DUMONT</t>
  </si>
  <si>
    <t>Christine</t>
  </si>
  <si>
    <t>BILLARD CLUB DE LIVRY GARGAN</t>
  </si>
  <si>
    <t>OUI</t>
  </si>
  <si>
    <t>111050E</t>
  </si>
  <si>
    <t>RICHAUD</t>
  </si>
  <si>
    <t>Brigitte</t>
  </si>
  <si>
    <t>BILLARD CLUB DE CONFLANS</t>
  </si>
  <si>
    <t>TOUZET</t>
  </si>
  <si>
    <t>Anne Laure</t>
  </si>
  <si>
    <t>ACADEMIE DE BILLARD D ARGENTEUIL</t>
  </si>
  <si>
    <t>NC</t>
  </si>
  <si>
    <t>148066R</t>
  </si>
  <si>
    <t>EYMARD BIANCHI FERRARI</t>
  </si>
  <si>
    <t>Celine</t>
  </si>
  <si>
    <t>BILLARD CLUB CLICHOIS</t>
  </si>
  <si>
    <t>013421F</t>
  </si>
  <si>
    <t>JULLIEN</t>
  </si>
  <si>
    <t>Marie-Louise</t>
  </si>
  <si>
    <t>ACADEMIE DE BILLARD OZOIR</t>
  </si>
  <si>
    <t>163351F</t>
  </si>
  <si>
    <t>CHANEL</t>
  </si>
  <si>
    <t>Chantal</t>
  </si>
  <si>
    <t>ASSOC. ST ETIENNE DE VERNOUILLET</t>
  </si>
  <si>
    <t>168407B</t>
  </si>
  <si>
    <t>LEBARBIER</t>
  </si>
  <si>
    <t>Catherine</t>
  </si>
  <si>
    <t>176839R</t>
  </si>
  <si>
    <t>STOLL</t>
  </si>
  <si>
    <t>Magali</t>
  </si>
  <si>
    <t>ASS. BILLARD AMATEUR DE SAINT MAUR</t>
  </si>
  <si>
    <t>146714W</t>
  </si>
  <si>
    <t>DOUX</t>
  </si>
  <si>
    <t>Isabelle</t>
  </si>
  <si>
    <t>LA FERTE SOUS JOUARRE</t>
  </si>
  <si>
    <t>163284H</t>
  </si>
  <si>
    <t>BARBE BELLEGARDE</t>
  </si>
  <si>
    <t>Françoise</t>
  </si>
  <si>
    <t>chatillon</t>
  </si>
  <si>
    <t>147796Y</t>
  </si>
  <si>
    <t>MALASSIGNE</t>
  </si>
  <si>
    <t>Elfège</t>
  </si>
  <si>
    <t>MUZERELLE</t>
  </si>
  <si>
    <t>Sophie</t>
  </si>
  <si>
    <t>mAISONS aLFORT</t>
  </si>
  <si>
    <t>173972 A</t>
  </si>
  <si>
    <t>GURZYNSKI</t>
  </si>
  <si>
    <t>Adele/Nathalie</t>
  </si>
  <si>
    <t>Championne LBIF en titre</t>
  </si>
  <si>
    <t>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</si>
</sst>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0.00"/>
    <numFmt numFmtId="168" formatCode="0.0"/>
    <numFmt numFmtId="169" formatCode="@"/>
  </numFmts>
  <fonts count="50"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6"/>
      <color indexed="12"/>
      <name val="Arial"/>
      <family val="2"/>
    </font>
    <font>
      <sz val="11"/>
      <color indexed="12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i/>
      <sz val="8"/>
      <color indexed="18"/>
      <name val="Arial"/>
      <family val="2"/>
    </font>
    <font>
      <sz val="12"/>
      <color indexed="39"/>
      <name val="Times New Roman"/>
      <family val="1"/>
    </font>
    <font>
      <sz val="11"/>
      <color indexed="18"/>
      <name val="Arial"/>
      <family val="2"/>
    </font>
    <font>
      <b/>
      <sz val="8"/>
      <name val="Arial"/>
      <family val="2"/>
    </font>
    <font>
      <b/>
      <i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Times New Roman"/>
      <family val="1"/>
    </font>
    <font>
      <b/>
      <sz val="10"/>
      <color indexed="39"/>
      <name val="Arial"/>
      <family val="2"/>
    </font>
    <font>
      <sz val="9"/>
      <name val="Arial"/>
      <family val="2"/>
    </font>
    <font>
      <sz val="11"/>
      <color indexed="39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6"/>
      <name val="Arial"/>
      <family val="2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53"/>
      <name val="Arial"/>
      <family val="2"/>
    </font>
    <font>
      <i/>
      <sz val="8"/>
      <name val="Arial"/>
      <family val="2"/>
    </font>
    <font>
      <sz val="9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48"/>
      <name val="Arial"/>
      <family val="2"/>
    </font>
    <font>
      <b/>
      <sz val="8"/>
      <color indexed="20"/>
      <name val="Arial"/>
      <family val="2"/>
    </font>
    <font>
      <sz val="11"/>
      <color indexed="2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4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73">
    <xf numFmtId="164" fontId="0" fillId="0" borderId="0" xfId="0" applyAlignment="1">
      <alignment/>
    </xf>
    <xf numFmtId="164" fontId="0" fillId="0" borderId="0" xfId="21">
      <alignment/>
      <protection/>
    </xf>
    <xf numFmtId="164" fontId="2" fillId="0" borderId="0" xfId="21" applyFont="1">
      <alignment/>
      <protection/>
    </xf>
    <xf numFmtId="165" fontId="0" fillId="0" borderId="0" xfId="21" applyNumberFormat="1">
      <alignment/>
      <protection/>
    </xf>
    <xf numFmtId="164" fontId="3" fillId="0" borderId="0" xfId="21" applyFont="1">
      <alignment/>
      <protection/>
    </xf>
    <xf numFmtId="166" fontId="2" fillId="0" borderId="0" xfId="21" applyNumberFormat="1" applyFont="1">
      <alignment/>
      <protection/>
    </xf>
    <xf numFmtId="166" fontId="0" fillId="0" borderId="0" xfId="21" applyNumberFormat="1" applyFont="1">
      <alignment/>
      <protection/>
    </xf>
    <xf numFmtId="166" fontId="0" fillId="0" borderId="0" xfId="21" applyNumberFormat="1">
      <alignment/>
      <protection/>
    </xf>
    <xf numFmtId="167" fontId="4" fillId="0" borderId="0" xfId="21" applyNumberFormat="1" applyFont="1">
      <alignment/>
      <protection/>
    </xf>
    <xf numFmtId="164" fontId="0" fillId="0" borderId="0" xfId="21" applyFont="1" applyFill="1">
      <alignment/>
      <protection/>
    </xf>
    <xf numFmtId="164" fontId="0" fillId="0" borderId="0" xfId="21" applyFill="1">
      <alignment/>
      <protection/>
    </xf>
    <xf numFmtId="167" fontId="0" fillId="0" borderId="0" xfId="21" applyNumberFormat="1">
      <alignment/>
      <protection/>
    </xf>
    <xf numFmtId="164" fontId="5" fillId="2" borderId="1" xfId="21" applyFont="1" applyFill="1" applyBorder="1" applyAlignment="1">
      <alignment horizontal="center" wrapText="1"/>
      <protection/>
    </xf>
    <xf numFmtId="164" fontId="5" fillId="2" borderId="2" xfId="21" applyFont="1" applyFill="1" applyBorder="1" applyAlignment="1">
      <alignment horizontal="center" wrapText="1"/>
      <protection/>
    </xf>
    <xf numFmtId="167" fontId="4" fillId="2" borderId="2" xfId="21" applyNumberFormat="1" applyFont="1" applyFill="1" applyBorder="1" applyAlignment="1">
      <alignment horizontal="center" wrapText="1"/>
      <protection/>
    </xf>
    <xf numFmtId="164" fontId="6" fillId="2" borderId="3" xfId="22" applyFont="1" applyFill="1" applyBorder="1" applyAlignment="1">
      <alignment horizontal="center"/>
      <protection/>
    </xf>
    <xf numFmtId="164" fontId="0" fillId="2" borderId="2" xfId="21" applyFont="1" applyFill="1" applyBorder="1" applyAlignment="1">
      <alignment horizontal="center" wrapText="1"/>
      <protection/>
    </xf>
    <xf numFmtId="164" fontId="0" fillId="2" borderId="4" xfId="21" applyFont="1" applyFill="1" applyBorder="1" applyAlignment="1">
      <alignment horizontal="center" wrapText="1"/>
      <protection/>
    </xf>
    <xf numFmtId="164" fontId="0" fillId="2" borderId="2" xfId="21" applyFill="1" applyBorder="1">
      <alignment/>
      <protection/>
    </xf>
    <xf numFmtId="164" fontId="0" fillId="2" borderId="4" xfId="21" applyFill="1" applyBorder="1">
      <alignment/>
      <protection/>
    </xf>
    <xf numFmtId="165" fontId="7" fillId="2" borderId="5" xfId="21" applyNumberFormat="1" applyFont="1" applyFill="1" applyBorder="1" applyAlignment="1">
      <alignment horizontal="center" wrapText="1"/>
      <protection/>
    </xf>
    <xf numFmtId="165" fontId="7" fillId="2" borderId="0" xfId="21" applyNumberFormat="1" applyFont="1" applyFill="1" applyBorder="1" applyAlignment="1">
      <alignment horizontal="center" wrapText="1"/>
      <protection/>
    </xf>
    <xf numFmtId="167" fontId="8" fillId="2" borderId="0" xfId="21" applyNumberFormat="1" applyFont="1" applyFill="1" applyBorder="1" applyAlignment="1">
      <alignment horizontal="center" wrapText="1"/>
      <protection/>
    </xf>
    <xf numFmtId="164" fontId="7" fillId="2" borderId="0" xfId="21" applyFont="1" applyFill="1" applyBorder="1" applyAlignment="1">
      <alignment horizontal="center" wrapText="1"/>
      <protection/>
    </xf>
    <xf numFmtId="164" fontId="7" fillId="2" borderId="6" xfId="21" applyFont="1" applyFill="1" applyBorder="1" applyAlignment="1">
      <alignment horizontal="center" wrapText="1"/>
      <protection/>
    </xf>
    <xf numFmtId="164" fontId="0" fillId="2" borderId="0" xfId="21" applyFill="1" applyBorder="1">
      <alignment/>
      <protection/>
    </xf>
    <xf numFmtId="164" fontId="0" fillId="2" borderId="6" xfId="21" applyFill="1" applyBorder="1">
      <alignment/>
      <protection/>
    </xf>
    <xf numFmtId="164" fontId="9" fillId="2" borderId="7" xfId="21" applyFont="1" applyFill="1" applyBorder="1" applyAlignment="1">
      <alignment horizontal="center" wrapText="1"/>
      <protection/>
    </xf>
    <xf numFmtId="164" fontId="11" fillId="2" borderId="8" xfId="21" applyFont="1" applyFill="1" applyBorder="1" applyAlignment="1">
      <alignment horizontal="center" wrapText="1"/>
      <protection/>
    </xf>
    <xf numFmtId="168" fontId="11" fillId="2" borderId="8" xfId="21" applyNumberFormat="1" applyFont="1" applyFill="1" applyBorder="1" applyAlignment="1">
      <alignment horizontal="center" wrapText="1"/>
      <protection/>
    </xf>
    <xf numFmtId="164" fontId="12" fillId="3" borderId="9" xfId="22" applyFont="1" applyFill="1" applyBorder="1" applyAlignment="1">
      <alignment horizontal="center" vertical="center"/>
      <protection/>
    </xf>
    <xf numFmtId="164" fontId="13" fillId="3" borderId="9" xfId="22" applyFont="1" applyFill="1" applyBorder="1" applyAlignment="1">
      <alignment horizontal="center" vertical="center"/>
      <protection/>
    </xf>
    <xf numFmtId="164" fontId="9" fillId="2" borderId="8" xfId="21" applyFont="1" applyFill="1" applyBorder="1" applyAlignment="1">
      <alignment horizontal="center" wrapText="1"/>
      <protection/>
    </xf>
    <xf numFmtId="164" fontId="1" fillId="2" borderId="8" xfId="22" applyFont="1" applyFill="1" applyBorder="1" applyAlignment="1">
      <alignment horizontal="center"/>
      <protection/>
    </xf>
    <xf numFmtId="164" fontId="1" fillId="2" borderId="8" xfId="22" applyFill="1" applyBorder="1" applyAlignment="1">
      <alignment horizontal="center"/>
      <protection/>
    </xf>
    <xf numFmtId="164" fontId="14" fillId="2" borderId="10" xfId="21" applyFont="1" applyFill="1" applyBorder="1" applyAlignment="1">
      <alignment horizontal="center" wrapText="1"/>
      <protection/>
    </xf>
    <xf numFmtId="164" fontId="0" fillId="2" borderId="8" xfId="21" applyFill="1" applyBorder="1">
      <alignment/>
      <protection/>
    </xf>
    <xf numFmtId="164" fontId="0" fillId="2" borderId="10" xfId="21" applyFill="1" applyBorder="1">
      <alignment/>
      <protection/>
    </xf>
    <xf numFmtId="164" fontId="15" fillId="4" borderId="11" xfId="21" applyFont="1" applyFill="1" applyBorder="1" applyAlignment="1">
      <alignment horizontal="center"/>
      <protection/>
    </xf>
    <xf numFmtId="164" fontId="16" fillId="4" borderId="12" xfId="21" applyFont="1" applyFill="1" applyBorder="1" applyAlignment="1">
      <alignment horizontal="center" wrapText="1"/>
      <protection/>
    </xf>
    <xf numFmtId="164" fontId="0" fillId="4" borderId="13" xfId="21" applyFill="1" applyBorder="1" applyAlignment="1">
      <alignment/>
      <protection/>
    </xf>
    <xf numFmtId="166" fontId="2" fillId="4" borderId="14" xfId="21" applyNumberFormat="1" applyFont="1" applyFill="1" applyBorder="1" applyAlignment="1">
      <alignment/>
      <protection/>
    </xf>
    <xf numFmtId="166" fontId="0" fillId="4" borderId="15" xfId="21" applyNumberFormat="1" applyFont="1" applyFill="1" applyBorder="1" applyAlignment="1">
      <alignment/>
      <protection/>
    </xf>
    <xf numFmtId="167" fontId="4" fillId="4" borderId="15" xfId="21" applyNumberFormat="1" applyFont="1" applyFill="1" applyBorder="1" applyAlignment="1">
      <alignment/>
      <protection/>
    </xf>
    <xf numFmtId="166" fontId="15" fillId="5" borderId="16" xfId="21" applyNumberFormat="1" applyFont="1" applyFill="1" applyBorder="1" applyAlignment="1">
      <alignment horizontal="center"/>
      <protection/>
    </xf>
    <xf numFmtId="164" fontId="15" fillId="6" borderId="16" xfId="21" applyFont="1" applyFill="1" applyBorder="1" applyAlignment="1">
      <alignment horizontal="center"/>
      <protection/>
    </xf>
    <xf numFmtId="164" fontId="0" fillId="0" borderId="0" xfId="21" applyAlignment="1">
      <alignment/>
      <protection/>
    </xf>
    <xf numFmtId="167" fontId="0" fillId="0" borderId="0" xfId="21" applyNumberFormat="1" applyAlignment="1">
      <alignment/>
      <protection/>
    </xf>
    <xf numFmtId="164" fontId="0" fillId="4" borderId="17" xfId="21" applyFill="1" applyBorder="1" applyAlignment="1">
      <alignment horizontal="center" wrapText="1"/>
      <protection/>
    </xf>
    <xf numFmtId="164" fontId="2" fillId="4" borderId="13" xfId="21" applyFont="1" applyFill="1" applyBorder="1" applyAlignment="1">
      <alignment horizontal="center" wrapText="1"/>
      <protection/>
    </xf>
    <xf numFmtId="164" fontId="0" fillId="4" borderId="13" xfId="21" applyFill="1" applyBorder="1" applyAlignment="1">
      <alignment horizontal="center" wrapText="1"/>
      <protection/>
    </xf>
    <xf numFmtId="164" fontId="0" fillId="4" borderId="13" xfId="21" applyFill="1" applyBorder="1" applyAlignment="1">
      <alignment wrapText="1"/>
      <protection/>
    </xf>
    <xf numFmtId="164" fontId="0" fillId="4" borderId="18" xfId="21" applyFill="1" applyBorder="1" applyAlignment="1">
      <alignment wrapText="1"/>
      <protection/>
    </xf>
    <xf numFmtId="165" fontId="17" fillId="7" borderId="19" xfId="21" applyNumberFormat="1" applyFont="1" applyFill="1" applyBorder="1" applyAlignment="1">
      <alignment horizontal="center" vertical="center"/>
      <protection/>
    </xf>
    <xf numFmtId="165" fontId="18" fillId="7" borderId="19" xfId="21" applyNumberFormat="1" applyFont="1" applyFill="1" applyBorder="1" applyAlignment="1">
      <alignment horizontal="center" vertical="center"/>
      <protection/>
    </xf>
    <xf numFmtId="164" fontId="19" fillId="4" borderId="19" xfId="21" applyFont="1" applyFill="1" applyBorder="1" applyAlignment="1">
      <alignment horizontal="center" vertical="center" wrapText="1"/>
      <protection/>
    </xf>
    <xf numFmtId="166" fontId="20" fillId="4" borderId="19" xfId="21" applyNumberFormat="1" applyFont="1" applyFill="1" applyBorder="1" applyAlignment="1">
      <alignment horizontal="center" wrapText="1"/>
      <protection/>
    </xf>
    <xf numFmtId="166" fontId="19" fillId="4" borderId="19" xfId="21" applyNumberFormat="1" applyFont="1" applyFill="1" applyBorder="1" applyAlignment="1">
      <alignment horizontal="center" wrapText="1"/>
      <protection/>
    </xf>
    <xf numFmtId="166" fontId="19" fillId="4" borderId="20" xfId="21" applyNumberFormat="1" applyFont="1" applyFill="1" applyBorder="1" applyAlignment="1">
      <alignment horizontal="center" wrapText="1"/>
      <protection/>
    </xf>
    <xf numFmtId="164" fontId="21" fillId="5" borderId="19" xfId="22" applyFont="1" applyFill="1" applyBorder="1">
      <alignment/>
      <protection/>
    </xf>
    <xf numFmtId="164" fontId="21" fillId="5" borderId="21" xfId="22" applyFont="1" applyFill="1" applyBorder="1">
      <alignment/>
      <protection/>
    </xf>
    <xf numFmtId="167" fontId="22" fillId="4" borderId="20" xfId="21" applyNumberFormat="1" applyFont="1" applyFill="1" applyBorder="1" applyAlignment="1">
      <alignment horizontal="center" wrapText="1"/>
      <protection/>
    </xf>
    <xf numFmtId="166" fontId="19" fillId="5" borderId="22" xfId="21" applyNumberFormat="1" applyFont="1" applyFill="1" applyBorder="1" applyAlignment="1">
      <alignment horizontal="center" vertical="center" wrapText="1"/>
      <protection/>
    </xf>
    <xf numFmtId="166" fontId="19" fillId="5" borderId="20" xfId="21" applyNumberFormat="1" applyFont="1" applyFill="1" applyBorder="1" applyAlignment="1">
      <alignment horizontal="center" vertical="center" wrapText="1"/>
      <protection/>
    </xf>
    <xf numFmtId="166" fontId="19" fillId="5" borderId="23" xfId="21" applyNumberFormat="1" applyFont="1" applyFill="1" applyBorder="1" applyAlignment="1">
      <alignment horizontal="center" vertical="center" wrapText="1"/>
      <protection/>
    </xf>
    <xf numFmtId="164" fontId="23" fillId="6" borderId="22" xfId="21" applyFont="1" applyFill="1" applyBorder="1" applyAlignment="1">
      <alignment horizontal="center"/>
      <protection/>
    </xf>
    <xf numFmtId="164" fontId="23" fillId="6" borderId="19" xfId="21" applyFont="1" applyFill="1" applyBorder="1" applyAlignment="1">
      <alignment horizontal="center"/>
      <protection/>
    </xf>
    <xf numFmtId="164" fontId="23" fillId="6" borderId="23" xfId="21" applyFont="1" applyFill="1" applyBorder="1" applyAlignment="1">
      <alignment horizontal="center"/>
      <protection/>
    </xf>
    <xf numFmtId="164" fontId="16" fillId="4" borderId="24" xfId="21" applyFont="1" applyFill="1" applyBorder="1" applyAlignment="1">
      <alignment horizontal="center" wrapText="1"/>
      <protection/>
    </xf>
    <xf numFmtId="164" fontId="24" fillId="4" borderId="9" xfId="21" applyFont="1" applyFill="1" applyBorder="1" applyAlignment="1">
      <alignment horizontal="center" wrapText="1"/>
      <protection/>
    </xf>
    <xf numFmtId="164" fontId="16" fillId="4" borderId="9" xfId="21" applyFont="1" applyFill="1" applyBorder="1" applyAlignment="1">
      <alignment horizontal="center" wrapText="1"/>
      <protection/>
    </xf>
    <xf numFmtId="165" fontId="23" fillId="7" borderId="25" xfId="21" applyNumberFormat="1" applyFont="1" applyFill="1" applyBorder="1" applyAlignment="1">
      <alignment horizontal="center" vertical="center" wrapText="1"/>
      <protection/>
    </xf>
    <xf numFmtId="164" fontId="15" fillId="7" borderId="0" xfId="21" applyFont="1" applyFill="1" applyAlignment="1">
      <alignment horizontal="center" vertical="center"/>
      <protection/>
    </xf>
    <xf numFmtId="164" fontId="3" fillId="0" borderId="0" xfId="0" applyFont="1" applyAlignment="1">
      <alignment/>
    </xf>
    <xf numFmtId="166" fontId="20" fillId="4" borderId="25" xfId="21" applyNumberFormat="1" applyFont="1" applyFill="1" applyBorder="1" applyAlignment="1">
      <alignment horizontal="center" wrapText="1"/>
      <protection/>
    </xf>
    <xf numFmtId="166" fontId="19" fillId="4" borderId="25" xfId="21" applyNumberFormat="1" applyFont="1" applyFill="1" applyBorder="1" applyAlignment="1">
      <alignment horizontal="center" wrapText="1"/>
      <protection/>
    </xf>
    <xf numFmtId="166" fontId="19" fillId="4" borderId="26" xfId="21" applyNumberFormat="1" applyFont="1" applyFill="1" applyBorder="1" applyAlignment="1">
      <alignment horizontal="center" wrapText="1"/>
      <protection/>
    </xf>
    <xf numFmtId="164" fontId="1" fillId="5" borderId="25" xfId="22" applyFont="1" applyFill="1" applyBorder="1" applyAlignment="1">
      <alignment horizontal="center"/>
      <protection/>
    </xf>
    <xf numFmtId="164" fontId="1" fillId="5" borderId="6" xfId="22" applyFont="1" applyFill="1" applyBorder="1" applyAlignment="1">
      <alignment horizontal="center"/>
      <protection/>
    </xf>
    <xf numFmtId="167" fontId="22" fillId="4" borderId="26" xfId="21" applyNumberFormat="1" applyFont="1" applyFill="1" applyBorder="1" applyAlignment="1">
      <alignment horizontal="center" wrapText="1"/>
      <protection/>
    </xf>
    <xf numFmtId="166" fontId="19" fillId="5" borderId="11" xfId="21" applyNumberFormat="1" applyFont="1" applyFill="1" applyBorder="1" applyAlignment="1">
      <alignment horizontal="center" vertical="center" wrapText="1"/>
      <protection/>
    </xf>
    <xf numFmtId="166" fontId="19" fillId="5" borderId="26" xfId="21" applyNumberFormat="1" applyFont="1" applyFill="1" applyBorder="1" applyAlignment="1">
      <alignment horizontal="center" vertical="center" wrapText="1"/>
      <protection/>
    </xf>
    <xf numFmtId="166" fontId="19" fillId="5" borderId="27" xfId="21" applyNumberFormat="1" applyFont="1" applyFill="1" applyBorder="1" applyAlignment="1">
      <alignment horizontal="center" vertical="center" wrapText="1"/>
      <protection/>
    </xf>
    <xf numFmtId="164" fontId="23" fillId="6" borderId="11" xfId="21" applyFont="1" applyFill="1" applyBorder="1" applyAlignment="1">
      <alignment horizontal="center"/>
      <protection/>
    </xf>
    <xf numFmtId="164" fontId="23" fillId="6" borderId="25" xfId="21" applyFont="1" applyFill="1" applyBorder="1" applyAlignment="1">
      <alignment horizontal="center"/>
      <protection/>
    </xf>
    <xf numFmtId="164" fontId="23" fillId="6" borderId="27" xfId="21" applyFont="1" applyFill="1" applyBorder="1" applyAlignment="1">
      <alignment horizontal="center"/>
      <protection/>
    </xf>
    <xf numFmtId="164" fontId="25" fillId="0" borderId="28" xfId="21" applyFont="1" applyFill="1" applyBorder="1" applyAlignment="1">
      <alignment horizontal="center" vertical="center" wrapText="1"/>
      <protection/>
    </xf>
    <xf numFmtId="164" fontId="26" fillId="3" borderId="29" xfId="21" applyFont="1" applyFill="1" applyBorder="1" applyAlignment="1">
      <alignment horizontal="center" wrapText="1"/>
      <protection/>
    </xf>
    <xf numFmtId="164" fontId="27" fillId="0" borderId="29" xfId="21" applyFont="1" applyBorder="1" applyAlignment="1">
      <alignment horizontal="center" vertical="center"/>
      <protection/>
    </xf>
    <xf numFmtId="164" fontId="28" fillId="3" borderId="29" xfId="21" applyFont="1" applyFill="1" applyBorder="1" applyAlignment="1">
      <alignment horizontal="center" wrapText="1"/>
      <protection/>
    </xf>
    <xf numFmtId="164" fontId="27" fillId="0" borderId="29" xfId="21" applyFont="1" applyFill="1" applyBorder="1" applyAlignment="1">
      <alignment horizontal="center" vertical="center"/>
      <protection/>
    </xf>
    <xf numFmtId="164" fontId="29" fillId="0" borderId="29" xfId="22" applyFont="1" applyFill="1" applyBorder="1" applyAlignment="1">
      <alignment horizontal="center" vertical="center"/>
      <protection/>
    </xf>
    <xf numFmtId="164" fontId="25" fillId="0" borderId="18" xfId="21" applyFont="1" applyFill="1" applyBorder="1" applyAlignment="1">
      <alignment horizontal="center" vertical="center" wrapText="1"/>
      <protection/>
    </xf>
    <xf numFmtId="164" fontId="18" fillId="0" borderId="18" xfId="21" applyFont="1" applyFill="1" applyBorder="1" applyAlignment="1">
      <alignment horizontal="center" vertical="center" wrapText="1"/>
      <protection/>
    </xf>
    <xf numFmtId="165" fontId="19" fillId="8" borderId="29" xfId="21" applyNumberFormat="1" applyFont="1" applyFill="1" applyBorder="1" applyAlignment="1">
      <alignment horizontal="center" vertical="center" wrapText="1"/>
      <protection/>
    </xf>
    <xf numFmtId="167" fontId="30" fillId="0" borderId="29" xfId="22" applyNumberFormat="1" applyFont="1" applyFill="1" applyBorder="1" applyAlignment="1">
      <alignment horizontal="center" vertical="center"/>
      <protection/>
    </xf>
    <xf numFmtId="165" fontId="31" fillId="7" borderId="30" xfId="0" applyNumberFormat="1" applyFont="1" applyFill="1" applyBorder="1" applyAlignment="1" applyProtection="1">
      <alignment horizontal="center" vertical="center"/>
      <protection hidden="1"/>
    </xf>
    <xf numFmtId="167" fontId="32" fillId="0" borderId="29" xfId="22" applyNumberFormat="1" applyFont="1" applyFill="1" applyBorder="1" applyAlignment="1">
      <alignment horizontal="right" vertical="center"/>
      <protection/>
    </xf>
    <xf numFmtId="164" fontId="33" fillId="0" borderId="0" xfId="0" applyFont="1" applyAlignment="1">
      <alignment/>
    </xf>
    <xf numFmtId="166" fontId="34" fillId="5" borderId="29" xfId="21" applyNumberFormat="1" applyFont="1" applyFill="1" applyBorder="1" applyAlignment="1">
      <alignment horizontal="center" vertical="center" wrapText="1"/>
      <protection/>
    </xf>
    <xf numFmtId="167" fontId="35" fillId="0" borderId="29" xfId="21" applyNumberFormat="1" applyFont="1" applyFill="1" applyBorder="1" applyAlignment="1">
      <alignment horizontal="center" vertical="center" wrapText="1"/>
      <protection/>
    </xf>
    <xf numFmtId="165" fontId="11" fillId="3" borderId="29" xfId="21" applyNumberFormat="1" applyFont="1" applyFill="1" applyBorder="1" applyAlignment="1">
      <alignment horizontal="center" vertical="center" wrapText="1"/>
      <protection/>
    </xf>
    <xf numFmtId="164" fontId="23" fillId="6" borderId="0" xfId="21" applyFont="1" applyFill="1" applyBorder="1" applyAlignment="1">
      <alignment horizontal="center"/>
      <protection/>
    </xf>
    <xf numFmtId="164" fontId="11" fillId="0" borderId="0" xfId="21" applyFont="1" applyAlignment="1">
      <alignment/>
      <protection/>
    </xf>
    <xf numFmtId="164" fontId="27" fillId="3" borderId="31" xfId="21" applyFont="1" applyFill="1" applyBorder="1" applyAlignment="1">
      <alignment horizontal="center" vertical="center"/>
      <protection/>
    </xf>
    <xf numFmtId="164" fontId="36" fillId="0" borderId="32" xfId="22" applyFont="1" applyBorder="1" applyAlignment="1">
      <alignment horizontal="center" vertical="center"/>
      <protection/>
    </xf>
    <xf numFmtId="165" fontId="25" fillId="3" borderId="29" xfId="21" applyNumberFormat="1" applyFont="1" applyFill="1" applyBorder="1" applyAlignment="1">
      <alignment horizontal="center" vertical="center" wrapText="1"/>
      <protection/>
    </xf>
    <xf numFmtId="164" fontId="0" fillId="7" borderId="0" xfId="0" applyFill="1" applyAlignment="1">
      <alignment/>
    </xf>
    <xf numFmtId="164" fontId="37" fillId="0" borderId="0" xfId="22" applyFont="1" applyBorder="1" applyAlignment="1">
      <alignment horizontal="center" vertical="center"/>
      <protection/>
    </xf>
    <xf numFmtId="164" fontId="27" fillId="3" borderId="29" xfId="21" applyFont="1" applyFill="1" applyBorder="1" applyAlignment="1">
      <alignment horizontal="center" vertical="center"/>
      <protection/>
    </xf>
    <xf numFmtId="164" fontId="27" fillId="3" borderId="29" xfId="21" applyFont="1" applyFill="1" applyBorder="1" applyAlignment="1">
      <alignment horizontal="center" wrapText="1"/>
      <protection/>
    </xf>
    <xf numFmtId="165" fontId="33" fillId="0" borderId="29" xfId="22" applyNumberFormat="1" applyFont="1" applyFill="1" applyBorder="1" applyAlignment="1">
      <alignment horizontal="right" vertical="center"/>
      <protection/>
    </xf>
    <xf numFmtId="164" fontId="38" fillId="0" borderId="0" xfId="21" applyFont="1" applyBorder="1" applyAlignment="1">
      <alignment horizontal="center"/>
      <protection/>
    </xf>
    <xf numFmtId="167" fontId="38" fillId="0" borderId="0" xfId="21" applyNumberFormat="1" applyFont="1" applyBorder="1" applyAlignment="1">
      <alignment horizontal="center"/>
      <protection/>
    </xf>
    <xf numFmtId="164" fontId="0" fillId="0" borderId="0" xfId="21" applyBorder="1">
      <alignment/>
      <protection/>
    </xf>
    <xf numFmtId="164" fontId="27" fillId="0" borderId="29" xfId="21" applyFont="1" applyBorder="1">
      <alignment/>
      <protection/>
    </xf>
    <xf numFmtId="164" fontId="29" fillId="3" borderId="31" xfId="22" applyFont="1" applyFill="1" applyBorder="1" applyAlignment="1">
      <alignment horizontal="center" vertical="center"/>
      <protection/>
    </xf>
    <xf numFmtId="164" fontId="27" fillId="3" borderId="31" xfId="21" applyFont="1" applyFill="1" applyBorder="1">
      <alignment/>
      <protection/>
    </xf>
    <xf numFmtId="164" fontId="25" fillId="0" borderId="33" xfId="21" applyFont="1" applyFill="1" applyBorder="1" applyAlignment="1">
      <alignment horizontal="center" vertical="center" wrapText="1"/>
      <protection/>
    </xf>
    <xf numFmtId="164" fontId="29" fillId="3" borderId="29" xfId="22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 horizontal="right"/>
    </xf>
    <xf numFmtId="164" fontId="6" fillId="0" borderId="0" xfId="22" applyFont="1" applyBorder="1" applyAlignment="1">
      <alignment horizontal="center" vertical="center"/>
      <protection/>
    </xf>
    <xf numFmtId="164" fontId="25" fillId="9" borderId="33" xfId="21" applyFont="1" applyFill="1" applyBorder="1" applyAlignment="1">
      <alignment horizontal="center" vertical="center" wrapText="1"/>
      <protection/>
    </xf>
    <xf numFmtId="164" fontId="39" fillId="9" borderId="29" xfId="22" applyFont="1" applyFill="1" applyBorder="1" applyAlignment="1">
      <alignment horizontal="center" vertical="center"/>
      <protection/>
    </xf>
    <xf numFmtId="164" fontId="27" fillId="9" borderId="29" xfId="21" applyFont="1" applyFill="1" applyBorder="1" applyAlignment="1">
      <alignment horizontal="center" vertical="center"/>
      <protection/>
    </xf>
    <xf numFmtId="164" fontId="40" fillId="9" borderId="29" xfId="22" applyFont="1" applyFill="1" applyBorder="1" applyAlignment="1">
      <alignment horizontal="center" vertical="center"/>
      <protection/>
    </xf>
    <xf numFmtId="164" fontId="29" fillId="9" borderId="29" xfId="22" applyFont="1" applyFill="1" applyBorder="1" applyAlignment="1">
      <alignment horizontal="center" vertical="center"/>
      <protection/>
    </xf>
    <xf numFmtId="165" fontId="15" fillId="9" borderId="29" xfId="21" applyNumberFormat="1" applyFont="1" applyFill="1" applyBorder="1" applyAlignment="1">
      <alignment horizontal="center" vertical="center" wrapText="1"/>
      <protection/>
    </xf>
    <xf numFmtId="164" fontId="41" fillId="9" borderId="18" xfId="21" applyFont="1" applyFill="1" applyBorder="1" applyAlignment="1">
      <alignment horizontal="center" vertical="center" wrapText="1"/>
      <protection/>
    </xf>
    <xf numFmtId="165" fontId="19" fillId="9" borderId="29" xfId="21" applyNumberFormat="1" applyFont="1" applyFill="1" applyBorder="1" applyAlignment="1">
      <alignment horizontal="center" vertical="center" wrapText="1"/>
      <protection/>
    </xf>
    <xf numFmtId="167" fontId="42" fillId="9" borderId="29" xfId="21" applyNumberFormat="1" applyFont="1" applyFill="1" applyBorder="1" applyAlignment="1">
      <alignment horizontal="center" vertical="center" wrapText="1"/>
      <protection/>
    </xf>
    <xf numFmtId="167" fontId="30" fillId="9" borderId="29" xfId="22" applyNumberFormat="1" applyFont="1" applyFill="1" applyBorder="1" applyAlignment="1">
      <alignment horizontal="center" vertical="center"/>
      <protection/>
    </xf>
    <xf numFmtId="167" fontId="32" fillId="9" borderId="29" xfId="22" applyNumberFormat="1" applyFont="1" applyFill="1" applyBorder="1" applyAlignment="1">
      <alignment horizontal="right" vertical="center"/>
      <protection/>
    </xf>
    <xf numFmtId="167" fontId="25" fillId="9" borderId="29" xfId="22" applyNumberFormat="1" applyFont="1" applyFill="1" applyBorder="1" applyAlignment="1">
      <alignment horizontal="center" vertical="center"/>
      <protection/>
    </xf>
    <xf numFmtId="166" fontId="34" fillId="9" borderId="29" xfId="21" applyNumberFormat="1" applyFont="1" applyFill="1" applyBorder="1" applyAlignment="1">
      <alignment horizontal="center" vertical="center" wrapText="1"/>
      <protection/>
    </xf>
    <xf numFmtId="167" fontId="35" fillId="9" borderId="29" xfId="21" applyNumberFormat="1" applyFont="1" applyFill="1" applyBorder="1" applyAlignment="1">
      <alignment horizontal="center" vertical="center" wrapText="1"/>
      <protection/>
    </xf>
    <xf numFmtId="165" fontId="11" fillId="9" borderId="29" xfId="21" applyNumberFormat="1" applyFont="1" applyFill="1" applyBorder="1" applyAlignment="1">
      <alignment horizontal="center" vertical="center" wrapText="1"/>
      <protection/>
    </xf>
    <xf numFmtId="164" fontId="28" fillId="3" borderId="31" xfId="21" applyFont="1" applyFill="1" applyBorder="1" applyAlignment="1">
      <alignment horizontal="center" wrapText="1"/>
      <protection/>
    </xf>
    <xf numFmtId="164" fontId="6" fillId="3" borderId="29" xfId="22" applyFont="1" applyFill="1" applyBorder="1" applyAlignment="1">
      <alignment horizontal="center" vertical="center"/>
      <protection/>
    </xf>
    <xf numFmtId="164" fontId="27" fillId="0" borderId="18" xfId="21" applyFont="1" applyBorder="1" applyAlignment="1">
      <alignment horizontal="center" vertical="center"/>
      <protection/>
    </xf>
    <xf numFmtId="164" fontId="40" fillId="3" borderId="29" xfId="22" applyFont="1" applyFill="1" applyBorder="1" applyAlignment="1">
      <alignment horizontal="center" vertical="center"/>
      <protection/>
    </xf>
    <xf numFmtId="164" fontId="27" fillId="0" borderId="18" xfId="21" applyFont="1" applyFill="1" applyBorder="1" applyAlignment="1">
      <alignment horizontal="center" vertical="center"/>
      <protection/>
    </xf>
    <xf numFmtId="164" fontId="36" fillId="0" borderId="29" xfId="22" applyFont="1" applyBorder="1" applyAlignment="1">
      <alignment horizontal="center" vertical="center"/>
      <protection/>
    </xf>
    <xf numFmtId="164" fontId="0" fillId="0" borderId="34" xfId="21" applyFill="1" applyBorder="1">
      <alignment/>
      <protection/>
    </xf>
    <xf numFmtId="164" fontId="0" fillId="0" borderId="34" xfId="21" applyBorder="1">
      <alignment/>
      <protection/>
    </xf>
    <xf numFmtId="164" fontId="27" fillId="3" borderId="19" xfId="21" applyFont="1" applyFill="1" applyBorder="1" applyAlignment="1">
      <alignment horizontal="center" vertical="center"/>
      <protection/>
    </xf>
    <xf numFmtId="164" fontId="28" fillId="3" borderId="19" xfId="21" applyFont="1" applyFill="1" applyBorder="1" applyAlignment="1">
      <alignment horizontal="center" wrapText="1"/>
      <protection/>
    </xf>
    <xf numFmtId="164" fontId="27" fillId="3" borderId="25" xfId="21" applyFont="1" applyFill="1" applyBorder="1" applyAlignment="1">
      <alignment horizontal="center" vertical="center"/>
      <protection/>
    </xf>
    <xf numFmtId="164" fontId="29" fillId="3" borderId="19" xfId="22" applyFont="1" applyFill="1" applyBorder="1" applyAlignment="1">
      <alignment horizontal="center" vertical="center"/>
      <protection/>
    </xf>
    <xf numFmtId="167" fontId="43" fillId="0" borderId="29" xfId="22" applyNumberFormat="1" applyFont="1" applyFill="1" applyBorder="1" applyAlignment="1">
      <alignment horizontal="center" vertical="center"/>
      <protection/>
    </xf>
    <xf numFmtId="164" fontId="45" fillId="0" borderId="0" xfId="20" applyNumberFormat="1" applyFont="1" applyFill="1" applyBorder="1" applyAlignment="1" applyProtection="1">
      <alignment/>
      <protection/>
    </xf>
    <xf numFmtId="164" fontId="27" fillId="3" borderId="29" xfId="21" applyFont="1" applyFill="1" applyBorder="1">
      <alignment/>
      <protection/>
    </xf>
    <xf numFmtId="164" fontId="2" fillId="0" borderId="0" xfId="0" applyFont="1" applyAlignment="1">
      <alignment/>
    </xf>
    <xf numFmtId="164" fontId="31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5" fillId="10" borderId="35" xfId="21" applyFont="1" applyFill="1" applyBorder="1" applyAlignment="1">
      <alignment horizontal="center"/>
      <protection/>
    </xf>
    <xf numFmtId="164" fontId="15" fillId="0" borderId="13" xfId="21" applyFont="1" applyFill="1" applyBorder="1" applyAlignment="1">
      <alignment wrapText="1"/>
      <protection/>
    </xf>
    <xf numFmtId="164" fontId="15" fillId="0" borderId="13" xfId="21" applyFont="1" applyFill="1" applyBorder="1" applyAlignment="1">
      <alignment horizontal="center" vertical="center" wrapText="1"/>
      <protection/>
    </xf>
    <xf numFmtId="165" fontId="25" fillId="0" borderId="13" xfId="21" applyNumberFormat="1" applyFont="1" applyFill="1" applyBorder="1" applyAlignment="1">
      <alignment wrapText="1"/>
      <protection/>
    </xf>
    <xf numFmtId="165" fontId="18" fillId="0" borderId="13" xfId="21" applyNumberFormat="1" applyFont="1" applyFill="1" applyBorder="1" applyAlignment="1">
      <alignment wrapText="1"/>
      <protection/>
    </xf>
    <xf numFmtId="169" fontId="25" fillId="3" borderId="13" xfId="21" applyNumberFormat="1" applyFont="1" applyFill="1" applyBorder="1" applyAlignment="1">
      <alignment horizontal="center" wrapText="1"/>
      <protection/>
    </xf>
    <xf numFmtId="167" fontId="46" fillId="3" borderId="13" xfId="21" applyNumberFormat="1" applyFont="1" applyFill="1" applyBorder="1" applyAlignment="1">
      <alignment horizontal="center" wrapText="1"/>
      <protection/>
    </xf>
    <xf numFmtId="167" fontId="47" fillId="3" borderId="13" xfId="21" applyNumberFormat="1" applyFont="1" applyFill="1" applyBorder="1" applyAlignment="1">
      <alignment horizontal="center" wrapText="1"/>
      <protection/>
    </xf>
    <xf numFmtId="167" fontId="16" fillId="0" borderId="33" xfId="21" applyNumberFormat="1" applyFont="1" applyFill="1" applyBorder="1" applyAlignment="1">
      <alignment horizontal="center" vertical="center" wrapText="1"/>
      <protection/>
    </xf>
    <xf numFmtId="167" fontId="35" fillId="0" borderId="36" xfId="21" applyNumberFormat="1" applyFont="1" applyFill="1" applyBorder="1" applyAlignment="1">
      <alignment horizontal="center" vertical="center" wrapText="1"/>
      <protection/>
    </xf>
    <xf numFmtId="165" fontId="11" fillId="3" borderId="37" xfId="21" applyNumberFormat="1" applyFont="1" applyFill="1" applyBorder="1" applyAlignment="1">
      <alignment horizontal="center" vertical="center" wrapText="1"/>
      <protection/>
    </xf>
    <xf numFmtId="164" fontId="28" fillId="11" borderId="29" xfId="21" applyFont="1" applyFill="1" applyBorder="1" applyAlignment="1">
      <alignment horizontal="center" wrapText="1"/>
      <protection/>
    </xf>
    <xf numFmtId="165" fontId="48" fillId="0" borderId="38" xfId="21" applyNumberFormat="1" applyFont="1" applyFill="1" applyBorder="1" applyAlignment="1">
      <alignment horizontal="center" wrapText="1"/>
      <protection/>
    </xf>
    <xf numFmtId="169" fontId="18" fillId="0" borderId="39" xfId="21" applyNumberFormat="1" applyFont="1" applyFill="1" applyBorder="1" applyAlignment="1">
      <alignment horizontal="center" wrapText="1"/>
      <protection/>
    </xf>
    <xf numFmtId="169" fontId="49" fillId="0" borderId="39" xfId="21" applyNumberFormat="1" applyFont="1" applyFill="1" applyBorder="1" applyAlignment="1">
      <alignment horizontal="center" wrapText="1"/>
      <protection/>
    </xf>
    <xf numFmtId="169" fontId="15" fillId="0" borderId="39" xfId="21" applyNumberFormat="1" applyFont="1" applyFill="1" applyBorder="1" applyAlignment="1">
      <alignment horizontal="center" wrapText="1"/>
      <protection/>
    </xf>
    <xf numFmtId="167" fontId="4" fillId="0" borderId="39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RANKINGS-N1 LBIF-2004-2005" xfId="21"/>
    <cellStyle name="Normal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FF"/>
      <rgbColor rgb="00CC99FF"/>
      <rgbColor rgb="00FAC090"/>
      <rgbColor rgb="003333FF"/>
      <rgbColor rgb="0033CCCC"/>
      <rgbColor rgb="0099CC00"/>
      <rgbColor rgb="00FFCC00"/>
      <rgbColor rgb="00FF9900"/>
      <rgbColor rgb="00FF33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3</xdr:col>
      <xdr:colOff>66675</xdr:colOff>
      <xdr:row>2</xdr:row>
      <xdr:rowOff>209550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7625"/>
          <a:ext cx="523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BI/sif/?cs=4.e18cdbabe9ed24398e20d79666a6180a8a52a894644495d5b1027b293ccdac412e3c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27"/>
  <sheetViews>
    <sheetView tabSelected="1" workbookViewId="0" topLeftCell="A4">
      <selection activeCell="L18" sqref="L18"/>
    </sheetView>
  </sheetViews>
  <sheetFormatPr defaultColWidth="11.421875" defaultRowHeight="15.75" customHeight="1"/>
  <cols>
    <col min="1" max="1" width="10.140625" style="1" customWidth="1"/>
    <col min="2" max="2" width="6.7109375" style="2" customWidth="1"/>
    <col min="3" max="3" width="8.421875" style="1" customWidth="1"/>
    <col min="4" max="4" width="14.00390625" style="1" customWidth="1"/>
    <col min="5" max="5" width="15.7109375" style="1" customWidth="1"/>
    <col min="6" max="6" width="25.28125" style="1" customWidth="1"/>
    <col min="7" max="7" width="7.8515625" style="3" customWidth="1"/>
    <col min="8" max="8" width="7.8515625" style="1" customWidth="1"/>
    <col min="9" max="9" width="7.8515625" style="4" customWidth="1"/>
    <col min="10" max="10" width="7.57421875" style="1" customWidth="1"/>
    <col min="11" max="11" width="8.00390625" style="5" customWidth="1"/>
    <col min="12" max="12" width="8.00390625" style="6" customWidth="1"/>
    <col min="13" max="13" width="7.421875" style="7" customWidth="1"/>
    <col min="14" max="14" width="7.28125" style="7" customWidth="1"/>
    <col min="15" max="15" width="7.00390625" style="7" customWidth="1"/>
    <col min="16" max="16" width="8.00390625" style="8" customWidth="1"/>
    <col min="17" max="17" width="8.57421875" style="7" customWidth="1"/>
    <col min="18" max="18" width="7.140625" style="7" customWidth="1"/>
    <col min="19" max="19" width="7.57421875" style="7" customWidth="1"/>
    <col min="20" max="21" width="6.140625" style="7" customWidth="1"/>
    <col min="22" max="22" width="8.00390625" style="9" customWidth="1"/>
    <col min="23" max="24" width="8.00390625" style="1" customWidth="1"/>
    <col min="25" max="25" width="0" style="10" hidden="1" customWidth="1"/>
    <col min="26" max="27" width="0" style="1" hidden="1" customWidth="1"/>
    <col min="28" max="29" width="4.00390625" style="1" customWidth="1"/>
    <col min="30" max="30" width="11.57421875" style="11" customWidth="1"/>
    <col min="31" max="16384" width="11.421875" style="1" customWidth="1"/>
  </cols>
  <sheetData>
    <row r="1" spans="1:27" ht="1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4"/>
      <c r="Q1" s="13"/>
      <c r="R1" s="13"/>
      <c r="S1" s="13"/>
      <c r="T1" s="13"/>
      <c r="U1" s="13"/>
      <c r="V1" s="15"/>
      <c r="W1" s="16"/>
      <c r="X1" s="17"/>
      <c r="Y1" s="18"/>
      <c r="Z1" s="18"/>
      <c r="AA1" s="19"/>
    </row>
    <row r="2" spans="1:27" ht="19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1"/>
      <c r="P2" s="22"/>
      <c r="Q2" s="21"/>
      <c r="R2" s="21"/>
      <c r="S2" s="21"/>
      <c r="T2" s="21"/>
      <c r="U2" s="21"/>
      <c r="V2" s="23"/>
      <c r="W2" s="23"/>
      <c r="X2" s="24"/>
      <c r="Y2" s="25"/>
      <c r="Z2" s="25"/>
      <c r="AA2" s="26"/>
    </row>
    <row r="3" spans="1:27" ht="19.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 t="s">
        <v>3</v>
      </c>
      <c r="N3" s="29" t="s">
        <v>4</v>
      </c>
      <c r="O3" s="30" t="s">
        <v>5</v>
      </c>
      <c r="P3" s="31"/>
      <c r="Q3" s="21"/>
      <c r="R3" s="32"/>
      <c r="S3" s="32"/>
      <c r="T3" s="32"/>
      <c r="U3" s="32"/>
      <c r="V3" s="33"/>
      <c r="W3" s="34"/>
      <c r="X3" s="35"/>
      <c r="Y3" s="36"/>
      <c r="Z3" s="36"/>
      <c r="AA3" s="37"/>
    </row>
    <row r="4" spans="1:30" s="46" customFormat="1" ht="15" customHeight="1">
      <c r="A4" s="38" t="s">
        <v>6</v>
      </c>
      <c r="B4" s="38"/>
      <c r="C4" s="38"/>
      <c r="D4" s="38"/>
      <c r="E4" s="38"/>
      <c r="F4" s="38"/>
      <c r="G4" s="39" t="s">
        <v>7</v>
      </c>
      <c r="H4" s="39"/>
      <c r="I4" s="39"/>
      <c r="J4" s="40"/>
      <c r="K4" s="41"/>
      <c r="L4" s="42"/>
      <c r="M4" s="42" t="s">
        <v>8</v>
      </c>
      <c r="N4" s="42"/>
      <c r="O4" s="42"/>
      <c r="P4" s="43"/>
      <c r="Q4" s="42"/>
      <c r="R4" s="42"/>
      <c r="S4" s="42"/>
      <c r="T4" s="42"/>
      <c r="U4" s="42"/>
      <c r="V4" s="44" t="s">
        <v>9</v>
      </c>
      <c r="W4" s="44"/>
      <c r="X4" s="44"/>
      <c r="Y4" s="45" t="s">
        <v>10</v>
      </c>
      <c r="Z4" s="45"/>
      <c r="AA4" s="45"/>
      <c r="AD4" s="47"/>
    </row>
    <row r="5" spans="1:30" s="46" customFormat="1" ht="15" customHeight="1">
      <c r="A5" s="48"/>
      <c r="B5" s="49"/>
      <c r="C5" s="50"/>
      <c r="D5" s="51"/>
      <c r="E5" s="51"/>
      <c r="F5" s="52"/>
      <c r="G5" s="53" t="s">
        <v>11</v>
      </c>
      <c r="H5" s="53" t="s">
        <v>12</v>
      </c>
      <c r="I5" s="54" t="s">
        <v>13</v>
      </c>
      <c r="J5" s="55" t="s">
        <v>14</v>
      </c>
      <c r="K5" s="56" t="s">
        <v>15</v>
      </c>
      <c r="L5" s="57" t="s">
        <v>16</v>
      </c>
      <c r="M5" s="58" t="s">
        <v>11</v>
      </c>
      <c r="N5" s="59" t="s">
        <v>17</v>
      </c>
      <c r="O5" s="60" t="s">
        <v>18</v>
      </c>
      <c r="P5" s="61" t="s">
        <v>12</v>
      </c>
      <c r="Q5" t="s">
        <v>19</v>
      </c>
      <c r="R5"/>
      <c r="S5" s="60" t="s">
        <v>20</v>
      </c>
      <c r="T5" s="60"/>
      <c r="U5" s="60"/>
      <c r="V5" s="62" t="s">
        <v>21</v>
      </c>
      <c r="W5" s="63" t="s">
        <v>21</v>
      </c>
      <c r="X5" s="64" t="s">
        <v>22</v>
      </c>
      <c r="Y5" s="65" t="s">
        <v>21</v>
      </c>
      <c r="Z5" s="66" t="s">
        <v>21</v>
      </c>
      <c r="AA5" s="67" t="s">
        <v>22</v>
      </c>
      <c r="AD5" s="47"/>
    </row>
    <row r="6" spans="1:30" s="46" customFormat="1" ht="30.75" customHeight="1">
      <c r="A6" s="68" t="s">
        <v>23</v>
      </c>
      <c r="B6" s="69" t="s">
        <v>24</v>
      </c>
      <c r="C6" s="70" t="s">
        <v>25</v>
      </c>
      <c r="D6" s="70" t="s">
        <v>26</v>
      </c>
      <c r="E6" s="70" t="s">
        <v>27</v>
      </c>
      <c r="F6" s="70" t="s">
        <v>28</v>
      </c>
      <c r="G6" s="71" t="s">
        <v>29</v>
      </c>
      <c r="H6" s="72" t="str">
        <f>+Q5</f>
        <v>ARGENTEUIL</v>
      </c>
      <c r="I6" s="73" t="s">
        <v>30</v>
      </c>
      <c r="J6" s="55"/>
      <c r="K6" s="74" t="s">
        <v>31</v>
      </c>
      <c r="L6" s="75" t="s">
        <v>31</v>
      </c>
      <c r="M6" s="76" t="s">
        <v>32</v>
      </c>
      <c r="N6" s="77" t="s">
        <v>33</v>
      </c>
      <c r="O6" s="78" t="s">
        <v>34</v>
      </c>
      <c r="P6" s="79" t="s">
        <v>32</v>
      </c>
      <c r="Q6" s="77" t="s">
        <v>33</v>
      </c>
      <c r="R6" s="78" t="s">
        <v>34</v>
      </c>
      <c r="S6" s="76" t="s">
        <v>32</v>
      </c>
      <c r="T6" s="77" t="s">
        <v>33</v>
      </c>
      <c r="U6" s="78" t="s">
        <v>34</v>
      </c>
      <c r="V6" s="80" t="s">
        <v>35</v>
      </c>
      <c r="W6" s="81" t="s">
        <v>36</v>
      </c>
      <c r="X6" s="82" t="s">
        <v>36</v>
      </c>
      <c r="Y6" s="83" t="s">
        <v>37</v>
      </c>
      <c r="Z6" s="84" t="s">
        <v>36</v>
      </c>
      <c r="AA6" s="85" t="s">
        <v>36</v>
      </c>
      <c r="AD6" s="47"/>
    </row>
    <row r="7" spans="1:30" ht="14.25" customHeight="1">
      <c r="A7" s="86">
        <v>12</v>
      </c>
      <c r="B7" s="87" t="s">
        <v>38</v>
      </c>
      <c r="C7" s="88" t="s">
        <v>39</v>
      </c>
      <c r="D7" s="89" t="s">
        <v>40</v>
      </c>
      <c r="E7" s="90" t="s">
        <v>41</v>
      </c>
      <c r="F7" s="91" t="s">
        <v>42</v>
      </c>
      <c r="G7" s="92">
        <v>10</v>
      </c>
      <c r="H7" s="92">
        <v>10</v>
      </c>
      <c r="I7" s="93"/>
      <c r="J7" s="94">
        <f>+G7+H7+I7</f>
        <v>20</v>
      </c>
      <c r="K7" s="93">
        <v>0.76</v>
      </c>
      <c r="L7" s="95">
        <f>K7/0.8</f>
        <v>0.95</v>
      </c>
      <c r="M7" s="95">
        <f>N7/O7</f>
        <v>0.9583333333333334</v>
      </c>
      <c r="N7" s="96">
        <v>115</v>
      </c>
      <c r="O7" s="96">
        <v>120</v>
      </c>
      <c r="P7" s="97">
        <f>Q7/R7</f>
        <v>0.9126984126984127</v>
      </c>
      <c r="Q7" s="98">
        <v>115</v>
      </c>
      <c r="R7" s="98">
        <v>126</v>
      </c>
      <c r="S7"/>
      <c r="T7"/>
      <c r="U7"/>
      <c r="V7" s="99">
        <f>(N7+Q7)/(O7+R7)</f>
        <v>0.9349593495934959</v>
      </c>
      <c r="W7" s="100"/>
      <c r="X7" s="101"/>
      <c r="Y7" s="102"/>
      <c r="Z7" s="102"/>
      <c r="AA7" s="102"/>
      <c r="AB7" s="103" t="s">
        <v>43</v>
      </c>
      <c r="AC7" s="46"/>
      <c r="AD7" s="47"/>
    </row>
    <row r="8" spans="1:30" ht="14.25" customHeight="1">
      <c r="A8" s="86">
        <v>5</v>
      </c>
      <c r="B8" s="87" t="s">
        <v>38</v>
      </c>
      <c r="C8" s="104" t="s">
        <v>44</v>
      </c>
      <c r="D8" s="89" t="s">
        <v>45</v>
      </c>
      <c r="E8" s="104" t="s">
        <v>46</v>
      </c>
      <c r="F8" s="105" t="s">
        <v>47</v>
      </c>
      <c r="G8" s="106">
        <v>15</v>
      </c>
      <c r="H8" s="92">
        <v>3</v>
      </c>
      <c r="I8" s="93"/>
      <c r="J8" s="94">
        <f>+G8+H8+I8</f>
        <v>18</v>
      </c>
      <c r="K8" s="93">
        <v>0.91</v>
      </c>
      <c r="L8" s="95">
        <f>K8/0.8</f>
        <v>1.1375</v>
      </c>
      <c r="M8" s="95">
        <f>N8/O8</f>
        <v>1.2608695652173914</v>
      </c>
      <c r="N8" s="107">
        <v>145</v>
      </c>
      <c r="O8" s="96">
        <v>115</v>
      </c>
      <c r="P8" s="97">
        <f>Q8/R8</f>
        <v>0.9194630872483222</v>
      </c>
      <c r="Q8" s="98">
        <v>137</v>
      </c>
      <c r="R8" s="98">
        <v>149</v>
      </c>
      <c r="S8"/>
      <c r="T8"/>
      <c r="U8"/>
      <c r="V8" s="99">
        <f>(N8+Q8)/(O8+R8)</f>
        <v>1.0681818181818181</v>
      </c>
      <c r="W8" s="100"/>
      <c r="X8" s="101"/>
      <c r="Y8" s="102"/>
      <c r="Z8" s="102"/>
      <c r="AA8" s="102"/>
      <c r="AB8" s="108" t="s">
        <v>43</v>
      </c>
      <c r="AC8" s="46"/>
      <c r="AD8" s="47"/>
    </row>
    <row r="9" spans="1:30" ht="14.25" customHeight="1">
      <c r="A9" s="86">
        <v>26</v>
      </c>
      <c r="B9" s="87" t="s">
        <v>38</v>
      </c>
      <c r="C9" s="109"/>
      <c r="D9" s="89" t="s">
        <v>48</v>
      </c>
      <c r="E9" s="109" t="s">
        <v>49</v>
      </c>
      <c r="F9" s="110" t="s">
        <v>50</v>
      </c>
      <c r="G9" s="92"/>
      <c r="H9" s="92">
        <v>15</v>
      </c>
      <c r="I9" s="93"/>
      <c r="J9" s="94">
        <f>+G9+H9+I9</f>
        <v>15</v>
      </c>
      <c r="K9" s="93"/>
      <c r="L9" s="95" t="s">
        <v>51</v>
      </c>
      <c r="M9" s="95">
        <v>0</v>
      </c>
      <c r="N9" s="96"/>
      <c r="O9" s="96"/>
      <c r="P9" s="97">
        <f>Q9/R9</f>
        <v>1.175</v>
      </c>
      <c r="Q9" s="111">
        <v>141</v>
      </c>
      <c r="R9" s="111">
        <v>120</v>
      </c>
      <c r="S9"/>
      <c r="T9"/>
      <c r="U9"/>
      <c r="V9" s="99">
        <f>(N9+Q9)/(O9+R9)</f>
        <v>1.175</v>
      </c>
      <c r="W9" s="100"/>
      <c r="X9" s="101"/>
      <c r="Y9" s="112"/>
      <c r="Z9" s="113"/>
      <c r="AA9" s="112"/>
      <c r="AB9" s="103" t="s">
        <v>43</v>
      </c>
      <c r="AC9" s="114"/>
      <c r="AD9" s="47"/>
    </row>
    <row r="10" spans="1:30" ht="15.75" customHeight="1">
      <c r="A10" s="86">
        <v>14</v>
      </c>
      <c r="B10" s="87" t="s">
        <v>38</v>
      </c>
      <c r="C10" s="115" t="s">
        <v>52</v>
      </c>
      <c r="D10" s="116" t="s">
        <v>53</v>
      </c>
      <c r="E10" s="117" t="s">
        <v>54</v>
      </c>
      <c r="F10" s="116" t="s">
        <v>55</v>
      </c>
      <c r="G10" s="92">
        <v>3</v>
      </c>
      <c r="H10" s="92">
        <v>12</v>
      </c>
      <c r="I10" s="93"/>
      <c r="J10" s="94">
        <f>+G10+H10+I10</f>
        <v>15</v>
      </c>
      <c r="K10" s="93">
        <v>0.5</v>
      </c>
      <c r="L10" s="95">
        <f>K10/0.8</f>
        <v>0.625</v>
      </c>
      <c r="M10" s="95">
        <f>N10/O10</f>
        <v>0.6222222222222222</v>
      </c>
      <c r="N10" s="96">
        <v>56</v>
      </c>
      <c r="O10" s="96">
        <v>90</v>
      </c>
      <c r="P10" s="97">
        <f>Q10/R10</f>
        <v>0.664</v>
      </c>
      <c r="Q10" s="98">
        <v>83</v>
      </c>
      <c r="R10" s="98">
        <v>125</v>
      </c>
      <c r="S10"/>
      <c r="T10"/>
      <c r="U10"/>
      <c r="V10" s="99">
        <f>(N10+Q10)/(O10+R10)</f>
        <v>0.6465116279069767</v>
      </c>
      <c r="W10" s="100"/>
      <c r="X10" s="101"/>
      <c r="Y10" s="112"/>
      <c r="Z10" s="113"/>
      <c r="AA10" s="112"/>
      <c r="AB10" s="103" t="s">
        <v>43</v>
      </c>
      <c r="AC10" s="114"/>
      <c r="AD10" s="47"/>
    </row>
    <row r="11" spans="1:30" s="46" customFormat="1" ht="14.25" customHeight="1">
      <c r="A11" s="118">
        <v>1</v>
      </c>
      <c r="B11" s="87" t="s">
        <v>38</v>
      </c>
      <c r="C11" s="109" t="s">
        <v>56</v>
      </c>
      <c r="D11" s="89" t="s">
        <v>57</v>
      </c>
      <c r="E11" s="104" t="s">
        <v>58</v>
      </c>
      <c r="F11" s="119" t="s">
        <v>59</v>
      </c>
      <c r="G11" s="92">
        <v>8</v>
      </c>
      <c r="H11" s="92">
        <v>5</v>
      </c>
      <c r="I11" s="93"/>
      <c r="J11" s="94">
        <f>+G11+H11+I11</f>
        <v>13</v>
      </c>
      <c r="K11" s="93">
        <v>0.73</v>
      </c>
      <c r="L11" s="95">
        <f>K11/0.8</f>
        <v>0.9125</v>
      </c>
      <c r="M11" s="95">
        <f>N11/O11</f>
        <v>0.9194630872483222</v>
      </c>
      <c r="N11" s="96">
        <v>137</v>
      </c>
      <c r="O11" s="96">
        <v>149</v>
      </c>
      <c r="P11" s="120">
        <f>Q11/R11</f>
        <v>0.8</v>
      </c>
      <c r="Q11" s="98">
        <v>72</v>
      </c>
      <c r="R11" s="98">
        <v>90</v>
      </c>
      <c r="S11"/>
      <c r="T11"/>
      <c r="U11"/>
      <c r="V11" s="99">
        <f>(N11+Q11)/(O11+R11)</f>
        <v>0.8744769874476988</v>
      </c>
      <c r="W11" s="100"/>
      <c r="X11" s="101"/>
      <c r="Y11" s="112"/>
      <c r="Z11" s="113"/>
      <c r="AA11" s="112"/>
      <c r="AB11" s="108" t="s">
        <v>43</v>
      </c>
      <c r="AD11" s="47"/>
    </row>
    <row r="12" spans="1:30" ht="15" customHeight="1">
      <c r="A12" s="86">
        <v>7</v>
      </c>
      <c r="B12" s="87" t="s">
        <v>38</v>
      </c>
      <c r="C12" s="109" t="s">
        <v>60</v>
      </c>
      <c r="D12" s="89" t="s">
        <v>61</v>
      </c>
      <c r="E12" s="109" t="s">
        <v>62</v>
      </c>
      <c r="F12" s="119" t="s">
        <v>63</v>
      </c>
      <c r="G12" s="92">
        <v>12</v>
      </c>
      <c r="H12" s="92">
        <v>1</v>
      </c>
      <c r="I12" s="93"/>
      <c r="J12" s="94">
        <f>+G12+H12+I12</f>
        <v>13</v>
      </c>
      <c r="K12" s="93">
        <v>0.75</v>
      </c>
      <c r="L12" s="95">
        <f>K12/0.8</f>
        <v>0.9375</v>
      </c>
      <c r="M12" s="95">
        <f>N12/O12</f>
        <v>0.9463087248322147</v>
      </c>
      <c r="N12" s="96">
        <v>141</v>
      </c>
      <c r="O12" s="96">
        <v>149</v>
      </c>
      <c r="P12" s="97">
        <f>Q12/R12</f>
        <v>0.6666666666666666</v>
      </c>
      <c r="Q12" s="98">
        <v>60</v>
      </c>
      <c r="R12" s="98">
        <v>90</v>
      </c>
      <c r="S12"/>
      <c r="T12"/>
      <c r="U12"/>
      <c r="V12" s="99">
        <f>(N12+Q12)/(O12+R12)</f>
        <v>0.8410041841004184</v>
      </c>
      <c r="W12" s="100"/>
      <c r="X12" s="101"/>
      <c r="Y12" s="112"/>
      <c r="Z12" s="113"/>
      <c r="AA12" s="112"/>
      <c r="AB12" s="108" t="s">
        <v>43</v>
      </c>
      <c r="AC12" s="121"/>
      <c r="AD12" s="47"/>
    </row>
    <row r="13" spans="1:30" s="46" customFormat="1" ht="7.5" customHeight="1">
      <c r="A13" s="122"/>
      <c r="B13" s="123"/>
      <c r="C13" s="124"/>
      <c r="D13" s="125"/>
      <c r="E13" s="124"/>
      <c r="F13" s="126"/>
      <c r="G13" s="127"/>
      <c r="H13" s="128"/>
      <c r="I13" s="128"/>
      <c r="J13" s="129"/>
      <c r="K13" s="130"/>
      <c r="L13" s="130"/>
      <c r="M13" s="131"/>
      <c r="N13" s="131"/>
      <c r="O13" s="131"/>
      <c r="P13" s="132"/>
      <c r="Q13" s="133"/>
      <c r="R13" s="133"/>
      <c r="S13" s="131"/>
      <c r="T13" s="131"/>
      <c r="U13" s="131"/>
      <c r="V13" s="134"/>
      <c r="W13" s="135"/>
      <c r="X13" s="136"/>
      <c r="Y13" s="10"/>
      <c r="Z13" s="1"/>
      <c r="AA13" s="1"/>
      <c r="AB13" s="121"/>
      <c r="AD13" s="47"/>
    </row>
    <row r="14" spans="1:30" s="46" customFormat="1" ht="15.75" customHeight="1">
      <c r="A14" s="86">
        <v>6</v>
      </c>
      <c r="B14" s="87" t="s">
        <v>38</v>
      </c>
      <c r="C14" s="89" t="s">
        <v>64</v>
      </c>
      <c r="D14" s="89" t="s">
        <v>65</v>
      </c>
      <c r="E14" s="137" t="s">
        <v>66</v>
      </c>
      <c r="F14" s="110" t="s">
        <v>50</v>
      </c>
      <c r="G14" s="92">
        <v>6</v>
      </c>
      <c r="H14" s="92">
        <v>6</v>
      </c>
      <c r="I14" s="93"/>
      <c r="J14" s="94">
        <f>+G14+H14+I14</f>
        <v>12</v>
      </c>
      <c r="K14" s="93">
        <v>0.65</v>
      </c>
      <c r="L14" s="95">
        <f>K14/0.8</f>
        <v>0.8125</v>
      </c>
      <c r="M14" s="95">
        <f>N14/O14</f>
        <v>0.8222222222222222</v>
      </c>
      <c r="N14" s="96">
        <v>74</v>
      </c>
      <c r="O14" s="96">
        <v>90</v>
      </c>
      <c r="P14" s="120">
        <f>Q14/R14</f>
        <v>0.7752808988764045</v>
      </c>
      <c r="Q14" s="98">
        <v>69</v>
      </c>
      <c r="R14" s="98">
        <v>89</v>
      </c>
      <c r="S14"/>
      <c r="T14"/>
      <c r="U14"/>
      <c r="V14" s="99">
        <f>(N14+Q14)/(O14+R14)</f>
        <v>0.7988826815642458</v>
      </c>
      <c r="W14" s="100"/>
      <c r="X14" s="101"/>
      <c r="Y14" s="102"/>
      <c r="Z14" s="102"/>
      <c r="AA14" s="102"/>
      <c r="AB14"/>
      <c r="AC14"/>
      <c r="AD14" s="47"/>
    </row>
    <row r="15" spans="1:30" ht="14.25" customHeight="1">
      <c r="A15" s="86">
        <v>25</v>
      </c>
      <c r="B15" s="138" t="s">
        <v>38</v>
      </c>
      <c r="C15" s="139" t="s">
        <v>67</v>
      </c>
      <c r="D15" s="140" t="s">
        <v>68</v>
      </c>
      <c r="E15" s="141" t="s">
        <v>69</v>
      </c>
      <c r="F15" s="119" t="s">
        <v>70</v>
      </c>
      <c r="G15" s="92">
        <v>7</v>
      </c>
      <c r="H15" s="92">
        <v>4</v>
      </c>
      <c r="I15" s="93"/>
      <c r="J15" s="94">
        <f>+G15+H15+I15</f>
        <v>11</v>
      </c>
      <c r="K15" s="93">
        <v>0.59</v>
      </c>
      <c r="L15" s="95">
        <f>K15/0.8</f>
        <v>0.7374999999999999</v>
      </c>
      <c r="M15" s="95">
        <f>N15/O15</f>
        <v>0.8111111111111111</v>
      </c>
      <c r="N15" s="96">
        <v>73</v>
      </c>
      <c r="O15" s="96">
        <v>90</v>
      </c>
      <c r="P15" s="120">
        <f>Q15/R15</f>
        <v>0.6555555555555556</v>
      </c>
      <c r="Q15" s="98">
        <v>59</v>
      </c>
      <c r="R15" s="98">
        <v>90</v>
      </c>
      <c r="S15"/>
      <c r="T15"/>
      <c r="U15"/>
      <c r="V15" s="99">
        <f>(N15+Q15)/(O15+R15)</f>
        <v>0.7333333333333333</v>
      </c>
      <c r="W15" s="100"/>
      <c r="X15" s="101"/>
      <c r="AB15" s="46"/>
      <c r="AD15" s="47"/>
    </row>
    <row r="16" spans="1:30" ht="13.5" customHeight="1">
      <c r="A16" s="86">
        <v>11</v>
      </c>
      <c r="B16" s="87" t="s">
        <v>38</v>
      </c>
      <c r="C16" s="88" t="s">
        <v>71</v>
      </c>
      <c r="D16" s="89" t="s">
        <v>72</v>
      </c>
      <c r="E16" s="90" t="s">
        <v>73</v>
      </c>
      <c r="F16" s="142" t="s">
        <v>74</v>
      </c>
      <c r="G16" s="92"/>
      <c r="H16" s="92">
        <v>8</v>
      </c>
      <c r="I16" s="93"/>
      <c r="J16" s="94">
        <f>+G16+H16+I16</f>
        <v>8</v>
      </c>
      <c r="K16" s="93">
        <v>0.62</v>
      </c>
      <c r="L16" s="95">
        <f>K16/0.8</f>
        <v>0.7749999999999999</v>
      </c>
      <c r="M16" s="95">
        <v>0</v>
      </c>
      <c r="N16" s="96"/>
      <c r="O16" s="96"/>
      <c r="P16" s="120">
        <f>Q16/R16</f>
        <v>1.0756302521008403</v>
      </c>
      <c r="Q16" s="98">
        <v>128</v>
      </c>
      <c r="R16" s="98">
        <v>119</v>
      </c>
      <c r="S16"/>
      <c r="T16"/>
      <c r="U16"/>
      <c r="V16" s="99">
        <f>(N16+Q16)/(O16+R16)</f>
        <v>1.0756302521008403</v>
      </c>
      <c r="W16" s="100"/>
      <c r="X16" s="101"/>
      <c r="Y16" s="143"/>
      <c r="Z16" s="144"/>
      <c r="AA16" s="144"/>
      <c r="AB16"/>
      <c r="AC16"/>
      <c r="AD16" s="47"/>
    </row>
    <row r="17" spans="1:30" s="46" customFormat="1" ht="13.5" customHeight="1">
      <c r="A17" s="86">
        <v>4</v>
      </c>
      <c r="B17" s="87" t="s">
        <v>38</v>
      </c>
      <c r="C17" s="145" t="s">
        <v>75</v>
      </c>
      <c r="D17" s="146" t="s">
        <v>76</v>
      </c>
      <c r="E17" s="147" t="s">
        <v>77</v>
      </c>
      <c r="F17" s="148" t="s">
        <v>78</v>
      </c>
      <c r="G17" s="92"/>
      <c r="H17" s="92">
        <v>7</v>
      </c>
      <c r="I17" s="93"/>
      <c r="J17" s="94">
        <f>+G17+H17+I17</f>
        <v>7</v>
      </c>
      <c r="K17" s="93"/>
      <c r="L17" s="95">
        <v>1.15</v>
      </c>
      <c r="M17" s="95">
        <v>0</v>
      </c>
      <c r="N17" s="149"/>
      <c r="O17" s="149"/>
      <c r="P17" s="120">
        <f>Q17/R17</f>
        <v>1.1123595505617978</v>
      </c>
      <c r="Q17" s="98">
        <v>99</v>
      </c>
      <c r="R17" s="98">
        <v>89</v>
      </c>
      <c r="S17"/>
      <c r="T17"/>
      <c r="U17"/>
      <c r="V17" s="99">
        <f>(N17+Q17)/(O17+R17)</f>
        <v>1.1123595505617978</v>
      </c>
      <c r="W17" s="100"/>
      <c r="X17" s="101"/>
      <c r="Y17" s="10"/>
      <c r="Z17" s="1"/>
      <c r="AA17" s="1"/>
      <c r="AB17"/>
      <c r="AC17"/>
      <c r="AD17" s="47"/>
    </row>
    <row r="18" spans="1:30" ht="15.75" customHeight="1">
      <c r="A18" s="86">
        <v>10</v>
      </c>
      <c r="B18" s="87" t="s">
        <v>38</v>
      </c>
      <c r="C18" s="109" t="s">
        <v>79</v>
      </c>
      <c r="D18" s="89" t="s">
        <v>80</v>
      </c>
      <c r="E18" s="109" t="s">
        <v>81</v>
      </c>
      <c r="F18" s="119" t="s">
        <v>70</v>
      </c>
      <c r="G18" s="92">
        <v>5</v>
      </c>
      <c r="H18" s="92">
        <v>2</v>
      </c>
      <c r="I18" s="93"/>
      <c r="J18" s="94">
        <f>+G18+H18+I18</f>
        <v>7</v>
      </c>
      <c r="K18" s="93">
        <v>0.55</v>
      </c>
      <c r="L18" s="95">
        <f>K18/0.8</f>
        <v>0.6875</v>
      </c>
      <c r="M18" s="95">
        <f>N18/O18</f>
        <v>0.6941176470588235</v>
      </c>
      <c r="N18" s="96">
        <v>59</v>
      </c>
      <c r="O18" s="96">
        <v>85</v>
      </c>
      <c r="P18" s="120">
        <f>Q18/R18</f>
        <v>0.75</v>
      </c>
      <c r="Q18" s="98">
        <v>66</v>
      </c>
      <c r="R18" s="98">
        <v>88</v>
      </c>
      <c r="S18"/>
      <c r="T18"/>
      <c r="U18"/>
      <c r="V18" s="99">
        <f>(N18+Q18)/(O18+R18)</f>
        <v>0.7225433526011561</v>
      </c>
      <c r="W18" s="100"/>
      <c r="X18" s="101"/>
      <c r="Y18" s="102"/>
      <c r="Z18" s="102"/>
      <c r="AA18" s="102"/>
      <c r="AB18" s="103"/>
      <c r="AC18" s="121"/>
      <c r="AD18" s="47"/>
    </row>
    <row r="19" spans="1:30" ht="15.75" customHeight="1">
      <c r="A19" s="86">
        <v>26</v>
      </c>
      <c r="B19" s="138" t="s">
        <v>38</v>
      </c>
      <c r="C19" s="150"/>
      <c r="D19" s="119" t="s">
        <v>82</v>
      </c>
      <c r="E19" s="151" t="s">
        <v>83</v>
      </c>
      <c r="F19" s="119" t="s">
        <v>84</v>
      </c>
      <c r="G19" s="92">
        <v>4</v>
      </c>
      <c r="H19" s="92"/>
      <c r="I19" s="93"/>
      <c r="J19" s="94">
        <f>+G19+H19+I19</f>
        <v>4</v>
      </c>
      <c r="K19" s="95" t="s">
        <v>51</v>
      </c>
      <c r="L19" s="95" t="s">
        <v>51</v>
      </c>
      <c r="M19" s="95">
        <f>N19/O19</f>
        <v>0.35833333333333334</v>
      </c>
      <c r="N19" s="96">
        <v>43</v>
      </c>
      <c r="O19" s="96">
        <v>120</v>
      </c>
      <c r="P19" s="120">
        <v>0</v>
      </c>
      <c r="Q19"/>
      <c r="R19"/>
      <c r="S19"/>
      <c r="T19"/>
      <c r="U19"/>
      <c r="V19" s="99">
        <f>(N19+Q19)/(O19+R19)</f>
        <v>0.35833333333333334</v>
      </c>
      <c r="W19" s="100"/>
      <c r="X19" s="101"/>
      <c r="Y19" s="112"/>
      <c r="Z19" s="113"/>
      <c r="AA19" s="112"/>
      <c r="AB19" s="121"/>
      <c r="AD19" s="47"/>
    </row>
    <row r="20" spans="1:30" ht="14.25" customHeight="1">
      <c r="A20" s="86">
        <v>20</v>
      </c>
      <c r="B20" s="87" t="s">
        <v>38</v>
      </c>
      <c r="C20" s="150" t="s">
        <v>85</v>
      </c>
      <c r="D20" s="119" t="s">
        <v>86</v>
      </c>
      <c r="E20" s="151" t="s">
        <v>87</v>
      </c>
      <c r="F20" s="119" t="s">
        <v>55</v>
      </c>
      <c r="G20" s="92">
        <v>2</v>
      </c>
      <c r="H20" s="92">
        <v>1</v>
      </c>
      <c r="I20" s="93"/>
      <c r="J20" s="94">
        <f>+G20+H20+I20</f>
        <v>3</v>
      </c>
      <c r="K20" s="93">
        <v>0.30000000000000004</v>
      </c>
      <c r="L20" s="95">
        <f>K20/0.8</f>
        <v>0.37500000000000006</v>
      </c>
      <c r="M20" s="95">
        <f>N20/O20</f>
        <v>0.37857142857142856</v>
      </c>
      <c r="N20" s="96">
        <v>53</v>
      </c>
      <c r="O20" s="96">
        <v>140</v>
      </c>
      <c r="P20" s="120">
        <f>Q20/R20</f>
        <v>0.4</v>
      </c>
      <c r="Q20" s="98">
        <v>36</v>
      </c>
      <c r="R20" s="98">
        <v>90</v>
      </c>
      <c r="S20"/>
      <c r="T20"/>
      <c r="U20"/>
      <c r="V20" s="99">
        <f>(N20+Q20)/(O20+R20)</f>
        <v>0.3869565217391304</v>
      </c>
      <c r="W20" s="100"/>
      <c r="X20" s="101"/>
      <c r="Y20" s="112"/>
      <c r="Z20" s="113"/>
      <c r="AA20" s="112"/>
      <c r="AB20" s="121"/>
      <c r="AD20" s="47"/>
    </row>
    <row r="21" spans="1:256" ht="15.75" customHeight="1">
      <c r="A21"/>
      <c r="B21"/>
      <c r="C21"/>
      <c r="D21"/>
      <c r="E21"/>
      <c r="F21"/>
      <c r="G21"/>
      <c r="H21"/>
      <c r="I21" s="73"/>
      <c r="J21"/>
      <c r="K21" s="152"/>
      <c r="L21" s="95"/>
      <c r="M21"/>
      <c r="N21" s="153"/>
      <c r="O21" s="153"/>
      <c r="P21" s="154"/>
      <c r="Q21"/>
      <c r="R21"/>
      <c r="S21"/>
      <c r="T21"/>
      <c r="U21"/>
      <c r="V21" s="155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4" ht="15.75" customHeight="1">
      <c r="A22" s="156" t="s">
        <v>88</v>
      </c>
      <c r="B22" s="156"/>
      <c r="C22" s="156"/>
      <c r="D22" s="157"/>
      <c r="E22" s="157"/>
      <c r="F22" s="158"/>
      <c r="G22" s="159"/>
      <c r="H22" s="159"/>
      <c r="I22" s="160"/>
      <c r="J22" s="161"/>
      <c r="K22" s="161"/>
      <c r="L22" s="161"/>
      <c r="M22" s="161"/>
      <c r="N22" s="161"/>
      <c r="O22" s="162"/>
      <c r="P22" s="163"/>
      <c r="Q22" s="162"/>
      <c r="R22" s="162"/>
      <c r="S22" s="162"/>
      <c r="T22" s="162"/>
      <c r="U22" s="162"/>
      <c r="V22" s="164"/>
      <c r="W22" s="165"/>
      <c r="X22" s="166"/>
    </row>
    <row r="23" spans="2:24" ht="15.75" customHeight="1">
      <c r="B23"/>
      <c r="C23"/>
      <c r="D23" s="167" t="s">
        <v>45</v>
      </c>
      <c r="E23" s="104" t="s">
        <v>46</v>
      </c>
      <c r="F23" s="105" t="s">
        <v>47</v>
      </c>
      <c r="G23" s="168"/>
      <c r="H23" s="168"/>
      <c r="I23" s="169"/>
      <c r="J23" s="169"/>
      <c r="K23" s="170"/>
      <c r="L23" s="170">
        <f>K23/0.8</f>
        <v>0</v>
      </c>
      <c r="M23" s="171"/>
      <c r="N23" s="171"/>
      <c r="O23" s="171"/>
      <c r="P23" s="172"/>
      <c r="Q23" s="171"/>
      <c r="R23" s="171"/>
      <c r="S23" s="171"/>
      <c r="T23" s="171"/>
      <c r="U23" s="171"/>
      <c r="V23" s="164"/>
      <c r="W23" s="165"/>
      <c r="X23" s="166"/>
    </row>
    <row r="27" ht="15.75" customHeight="1">
      <c r="Q27" s="7" t="s">
        <v>89</v>
      </c>
    </row>
  </sheetData>
  <sheetProtection selectLockedCells="1" selectUnlockedCells="1"/>
  <mergeCells count="12">
    <mergeCell ref="A1:L1"/>
    <mergeCell ref="A2:L2"/>
    <mergeCell ref="A3:L3"/>
    <mergeCell ref="A4:F4"/>
    <mergeCell ref="G4:I4"/>
    <mergeCell ref="V4:X4"/>
    <mergeCell ref="Y4:AA4"/>
    <mergeCell ref="J5:J6"/>
    <mergeCell ref="A22:C22"/>
    <mergeCell ref="G23:H23"/>
    <mergeCell ref="I23:J23"/>
    <mergeCell ref="K23:L23"/>
  </mergeCells>
  <hyperlinks>
    <hyperlink ref="C20" r:id="rId1" display="173972 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feminine cscar</dc:creator>
  <cp:keywords/>
  <dc:description/>
  <cp:lastModifiedBy>feminine cscar</cp:lastModifiedBy>
  <dcterms:created xsi:type="dcterms:W3CDTF">2024-01-14T19:44:41Z</dcterms:created>
  <dcterms:modified xsi:type="dcterms:W3CDTF">2024-01-14T20:09:57Z</dcterms:modified>
  <cp:category/>
  <cp:version/>
  <cp:contentType/>
  <cp:contentStatus/>
  <cp:revision>3</cp:revision>
</cp:coreProperties>
</file>